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425" windowHeight="11025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1" l="1"/>
  <c r="G4" i="1"/>
  <c r="G5" i="1" s="1"/>
  <c r="G6" i="1" s="1"/>
  <c r="G7" i="1" s="1"/>
  <c r="G8" i="1" s="1"/>
  <c r="G9" i="1" s="1"/>
  <c r="G10" i="1" s="1"/>
  <c r="G11" i="1" s="1"/>
  <c r="G3" i="1"/>
  <c r="C17" i="1"/>
  <c r="G17" i="1" s="1"/>
  <c r="G12" i="1" l="1"/>
  <c r="G13" i="1" s="1"/>
  <c r="G15" i="1" s="1"/>
</calcChain>
</file>

<file path=xl/sharedStrings.xml><?xml version="1.0" encoding="utf-8"?>
<sst xmlns="http://schemas.openxmlformats.org/spreadsheetml/2006/main" count="65" uniqueCount="49">
  <si>
    <t>остаток на 01.01.2014</t>
  </si>
  <si>
    <t>приход</t>
  </si>
  <si>
    <t>расход</t>
  </si>
  <si>
    <t>месяц</t>
  </si>
  <si>
    <t>сумма</t>
  </si>
  <si>
    <t>остаток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</si>
  <si>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</si>
  <si>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</si>
  <si>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</si>
  <si>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</si>
  <si>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</si>
  <si>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</si>
  <si>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</si>
  <si>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</si>
  <si>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</si>
  <si>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</si>
  <si>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</si>
  <si>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</si>
  <si>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</si>
  <si>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ООО ФПРУ "Организатор"</t>
  </si>
  <si>
    <t>ООО "Статус+"</t>
  </si>
  <si>
    <t>комментарий</t>
  </si>
  <si>
    <t>Валькирия</t>
  </si>
  <si>
    <t>елка</t>
  </si>
  <si>
    <t>ип безуглый</t>
  </si>
  <si>
    <t>ремонт метод кабинета</t>
  </si>
  <si>
    <t>Охрана ЧОП ПИК</t>
  </si>
  <si>
    <t>пени, штрафы</t>
  </si>
  <si>
    <t>поступило добровольных пожертвований за 2014 год</t>
  </si>
  <si>
    <t>Израсходовано в 2014 году</t>
  </si>
  <si>
    <t>остаток добровольных пожертвований на 01.01.2014</t>
  </si>
  <si>
    <t>ООО "Статус"</t>
  </si>
  <si>
    <t>ИП Безуглый</t>
  </si>
  <si>
    <t>ЧОП ПИК Охрана</t>
  </si>
  <si>
    <t>в том числе               ООО ФПРУ "Организатор"</t>
  </si>
  <si>
    <t>дог. № 14 от 11.03.2014</t>
  </si>
  <si>
    <t>Участие в конкурсе "Педагогический дебют"</t>
  </si>
  <si>
    <t>дог. №9/186 от 10.04.2014</t>
  </si>
  <si>
    <t>Журнал с информациооными материалами</t>
  </si>
  <si>
    <t>ООО "Валькирия"</t>
  </si>
  <si>
    <t>дог. № 45 от 29.08.2014</t>
  </si>
  <si>
    <t>Замена окон в методическом кабинете</t>
  </si>
  <si>
    <t>ИП Горяинов Н.М.</t>
  </si>
  <si>
    <t>дог. № 79 от 13.11.2014</t>
  </si>
  <si>
    <t>Елка искусственная</t>
  </si>
  <si>
    <t>дог. № 77 от 27.10.2014</t>
  </si>
  <si>
    <t>Ремонт методического кабинета</t>
  </si>
  <si>
    <t>дог. № 23/014 от 01.01.2014</t>
  </si>
  <si>
    <t>Услуги охраны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</si>
</sst>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distributed" vertical="center"/>
    </xf>
    <xf numFmtId="2" fontId="2" fillId="0" borderId="1" xfId="0" applyNumberFormat="1" applyFont="1" applyBorder="1" applyAlignment="1">
      <alignment horizontal="distributed" vertical="center"/>
    </xf>
    <xf numFmtId="0" fontId="1" fillId="0" borderId="0" xfId="0" applyFo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distributed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justify" vertical="distributed"/>
    </xf>
    <xf numFmtId="2" fontId="0" fillId="0" borderId="1" xfId="0" applyNumberFormat="1" applyBorder="1"/>
    <xf numFmtId="0" fontId="0" fillId="0" borderId="1" xfId="0" applyNumberFormat="1" applyBorder="1" applyAlignment="1">
      <alignment horizontal="justify" vertical="distributed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27" sqref="F27:F28"/>
    </sheetView>
  </sheetViews>
  <sheetFormatPr defaultColWidth="9.42578125" defaultRowHeight="12.75" x14ac:dyDescent="0.2"/>
  <cols>
    <col min="1" max="16384" width="9.42578125" style="5"/>
  </cols>
  <sheetData>
    <row r="1" spans="1:8" x14ac:dyDescent="0.2">
      <c r="A1" s="15" t="s">
        <v>0</v>
      </c>
      <c r="B1" s="17" t="s">
        <v>1</v>
      </c>
      <c r="C1" s="18"/>
      <c r="D1" s="17" t="s">
        <v>2</v>
      </c>
      <c r="E1" s="19"/>
      <c r="F1" s="18"/>
      <c r="G1" s="20" t="s">
        <v>5</v>
      </c>
    </row>
    <row r="2" spans="1:8" x14ac:dyDescent="0.2">
      <c r="A2" s="16"/>
      <c r="B2" s="1" t="s">
        <v>3</v>
      </c>
      <c r="C2" s="1" t="s">
        <v>4</v>
      </c>
      <c r="D2" s="1" t="s">
        <v>3</v>
      </c>
      <c r="E2" s="1" t="s">
        <v>4</v>
      </c>
      <c r="F2" s="1" t="s">
        <v>21</v>
      </c>
      <c r="G2" s="21"/>
    </row>
    <row r="3" spans="1:8" x14ac:dyDescent="0.2">
      <c r="A3" s="22">
        <v>30398</v>
      </c>
      <c r="B3" s="1" t="s">
        <v>6</v>
      </c>
      <c r="C3" s="1">
        <v>10000</v>
      </c>
      <c r="D3" s="1" t="s">
        <v>6</v>
      </c>
      <c r="E3" s="1"/>
      <c r="F3" s="3"/>
      <c r="G3" s="1">
        <f>A3+C3-E3</f>
        <v>40398</v>
      </c>
    </row>
    <row r="4" spans="1:8" x14ac:dyDescent="0.2">
      <c r="A4" s="22"/>
      <c r="B4" s="1" t="s">
        <v>7</v>
      </c>
      <c r="C4" s="1">
        <v>5000</v>
      </c>
      <c r="D4" s="1" t="s">
        <v>7</v>
      </c>
      <c r="E4" s="1"/>
      <c r="F4" s="3"/>
      <c r="G4" s="1">
        <f>A3+C3+C4-E3-E4</f>
        <v>45398</v>
      </c>
    </row>
    <row r="5" spans="1:8" ht="33.75" x14ac:dyDescent="0.2">
      <c r="A5" s="22"/>
      <c r="B5" s="1" t="s">
        <v>8</v>
      </c>
      <c r="C5" s="1">
        <v>12500</v>
      </c>
      <c r="D5" s="1" t="s">
        <v>8</v>
      </c>
      <c r="E5" s="1">
        <v>30000</v>
      </c>
      <c r="F5" s="7" t="s">
        <v>19</v>
      </c>
      <c r="G5" s="1">
        <f>G4+C5-E5</f>
        <v>27898</v>
      </c>
    </row>
    <row r="6" spans="1:8" x14ac:dyDescent="0.2">
      <c r="A6" s="22"/>
      <c r="B6" s="1" t="s">
        <v>9</v>
      </c>
      <c r="C6" s="1">
        <v>3100</v>
      </c>
      <c r="D6" s="1" t="s">
        <v>9</v>
      </c>
      <c r="E6" s="1"/>
      <c r="F6" s="3"/>
      <c r="G6" s="1">
        <f>G5+C6-E6</f>
        <v>30998</v>
      </c>
    </row>
    <row r="7" spans="1:8" ht="22.5" x14ac:dyDescent="0.2">
      <c r="A7" s="22"/>
      <c r="B7" s="1" t="s">
        <v>10</v>
      </c>
      <c r="C7" s="1">
        <v>6100</v>
      </c>
      <c r="D7" s="1" t="s">
        <v>10</v>
      </c>
      <c r="E7" s="1">
        <v>10000</v>
      </c>
      <c r="F7" s="7" t="s">
        <v>20</v>
      </c>
      <c r="G7" s="1">
        <f t="shared" ref="G7:G12" si="0">G6+C7-E7</f>
        <v>27098</v>
      </c>
    </row>
    <row r="8" spans="1:8" x14ac:dyDescent="0.2">
      <c r="A8" s="22"/>
      <c r="B8" s="1" t="s">
        <v>11</v>
      </c>
      <c r="C8" s="1">
        <v>28000</v>
      </c>
      <c r="D8" s="1" t="s">
        <v>11</v>
      </c>
      <c r="E8" s="1"/>
      <c r="F8" s="3"/>
      <c r="G8" s="1">
        <f t="shared" si="0"/>
        <v>55098</v>
      </c>
    </row>
    <row r="9" spans="1:8" x14ac:dyDescent="0.2">
      <c r="A9" s="22"/>
      <c r="B9" s="1" t="s">
        <v>12</v>
      </c>
      <c r="C9" s="1">
        <v>24000</v>
      </c>
      <c r="D9" s="1" t="s">
        <v>12</v>
      </c>
      <c r="E9" s="1"/>
      <c r="F9" s="3"/>
      <c r="G9" s="1">
        <f t="shared" si="0"/>
        <v>79098</v>
      </c>
    </row>
    <row r="10" spans="1:8" x14ac:dyDescent="0.2">
      <c r="A10" s="22"/>
      <c r="B10" s="1" t="s">
        <v>13</v>
      </c>
      <c r="C10" s="1">
        <v>38000</v>
      </c>
      <c r="D10" s="1" t="s">
        <v>13</v>
      </c>
      <c r="E10" s="1"/>
      <c r="F10" s="3"/>
      <c r="G10" s="1">
        <f>G9+C10-E10</f>
        <v>117098</v>
      </c>
    </row>
    <row r="11" spans="1:8" ht="25.5" x14ac:dyDescent="0.2">
      <c r="A11" s="22"/>
      <c r="B11" s="1" t="s">
        <v>14</v>
      </c>
      <c r="C11" s="1">
        <v>20500</v>
      </c>
      <c r="D11" s="1" t="s">
        <v>14</v>
      </c>
      <c r="E11" s="1">
        <v>34300</v>
      </c>
      <c r="F11" s="3" t="s">
        <v>22</v>
      </c>
      <c r="G11" s="8">
        <f>G10+C11-E11</f>
        <v>103298</v>
      </c>
    </row>
    <row r="12" spans="1:8" x14ac:dyDescent="0.2">
      <c r="A12" s="22"/>
      <c r="B12" s="1" t="s">
        <v>15</v>
      </c>
      <c r="C12" s="1">
        <v>5000</v>
      </c>
      <c r="D12" s="1" t="s">
        <v>15</v>
      </c>
      <c r="E12" s="1"/>
      <c r="F12" s="3"/>
      <c r="G12" s="6">
        <f t="shared" si="0"/>
        <v>108298</v>
      </c>
    </row>
    <row r="13" spans="1:8" x14ac:dyDescent="0.2">
      <c r="A13" s="22"/>
      <c r="B13" s="1" t="s">
        <v>16</v>
      </c>
      <c r="C13" s="1">
        <v>1000</v>
      </c>
      <c r="D13" s="1" t="s">
        <v>16</v>
      </c>
      <c r="E13" s="1">
        <v>9840</v>
      </c>
      <c r="F13" s="3" t="s">
        <v>23</v>
      </c>
      <c r="G13" s="6">
        <f>G12+C13-E13</f>
        <v>99458</v>
      </c>
    </row>
    <row r="14" spans="1:8" ht="25.5" x14ac:dyDescent="0.2">
      <c r="A14" s="22"/>
      <c r="B14" s="9"/>
      <c r="C14" s="9"/>
      <c r="D14" s="9" t="s">
        <v>16</v>
      </c>
      <c r="E14" s="9">
        <v>99176.04</v>
      </c>
      <c r="F14" s="3" t="s">
        <v>24</v>
      </c>
      <c r="G14" s="6"/>
      <c r="H14" s="5" t="s">
        <v>25</v>
      </c>
    </row>
    <row r="15" spans="1:8" ht="25.5" x14ac:dyDescent="0.2">
      <c r="A15" s="22"/>
      <c r="B15" s="1" t="s">
        <v>17</v>
      </c>
      <c r="C15" s="1">
        <v>16000</v>
      </c>
      <c r="D15" s="1" t="s">
        <v>17</v>
      </c>
      <c r="E15" s="1">
        <v>15000</v>
      </c>
      <c r="F15" s="3" t="s">
        <v>26</v>
      </c>
      <c r="G15" s="6">
        <f>G13+C15-E15</f>
        <v>100458</v>
      </c>
    </row>
    <row r="16" spans="1:8" ht="25.5" x14ac:dyDescent="0.2">
      <c r="A16" s="22"/>
      <c r="B16" s="10"/>
      <c r="C16" s="10"/>
      <c r="D16" s="10" t="s">
        <v>17</v>
      </c>
      <c r="E16" s="10">
        <v>536.04999999999995</v>
      </c>
      <c r="F16" s="3" t="s">
        <v>27</v>
      </c>
      <c r="G16" s="6"/>
    </row>
    <row r="17" spans="1:7" x14ac:dyDescent="0.2">
      <c r="A17" s="22"/>
      <c r="B17" s="2" t="s">
        <v>18</v>
      </c>
      <c r="C17" s="2">
        <f>SUM(C3:C15)</f>
        <v>169200</v>
      </c>
      <c r="D17" s="2"/>
      <c r="E17" s="2">
        <f>SUM(E3:E16)</f>
        <v>198852.08999999997</v>
      </c>
      <c r="F17" s="4"/>
      <c r="G17" s="2">
        <f>A3+C17-E17</f>
        <v>745.9100000000326</v>
      </c>
    </row>
  </sheetData>
  <mergeCells count="5">
    <mergeCell ref="A1:A2"/>
    <mergeCell ref="B1:C1"/>
    <mergeCell ref="D1:F1"/>
    <mergeCell ref="G1:G2"/>
    <mergeCell ref="A3:A1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B1" workbookViewId="0">
      <selection activeCell="B3" sqref="B3"/>
    </sheetView>
  </sheetViews>
  <sheetFormatPr defaultRowHeight="15" x14ac:dyDescent="0.25"/>
  <cols>
    <col min="1" max="1" width="21.28515625" customWidth="1"/>
    <col min="2" max="2" width="11.42578125" customWidth="1"/>
    <col min="3" max="3" width="16.28515625" customWidth="1"/>
    <col min="4" max="4" width="10" customWidth="1"/>
    <col min="5" max="5" width="12.42578125" customWidth="1"/>
    <col min="6" max="6" width="17.7109375" customWidth="1"/>
  </cols>
  <sheetData>
    <row r="1" spans="1:8" ht="60" x14ac:dyDescent="0.25">
      <c r="A1" s="12" t="s">
        <v>30</v>
      </c>
      <c r="B1" s="13">
        <v>30398</v>
      </c>
      <c r="C1" s="14" t="s">
        <v>29</v>
      </c>
      <c r="D1" s="13">
        <v>198316.04</v>
      </c>
      <c r="E1" s="11"/>
      <c r="F1" s="11"/>
      <c r="G1" s="11"/>
      <c r="H1" s="11"/>
    </row>
    <row r="2" spans="1:8" ht="60" x14ac:dyDescent="0.25">
      <c r="A2" s="12" t="s">
        <v>28</v>
      </c>
      <c r="B2" s="13">
        <v>169200</v>
      </c>
      <c r="C2" s="14" t="s">
        <v>34</v>
      </c>
      <c r="D2" s="13">
        <v>30000</v>
      </c>
      <c r="E2" s="12" t="s">
        <v>35</v>
      </c>
      <c r="F2" s="12" t="s">
        <v>36</v>
      </c>
      <c r="G2" s="12"/>
      <c r="H2" s="12"/>
    </row>
    <row r="3" spans="1:8" ht="45" x14ac:dyDescent="0.25">
      <c r="B3" s="11"/>
      <c r="C3" s="14" t="s">
        <v>31</v>
      </c>
      <c r="D3" s="13">
        <v>10000</v>
      </c>
      <c r="E3" s="12" t="s">
        <v>37</v>
      </c>
      <c r="F3" s="12" t="s">
        <v>38</v>
      </c>
      <c r="G3" s="12"/>
      <c r="H3" s="12"/>
    </row>
    <row r="4" spans="1:8" ht="45" x14ac:dyDescent="0.25">
      <c r="B4" s="11"/>
      <c r="C4" s="14" t="s">
        <v>39</v>
      </c>
      <c r="D4" s="13">
        <v>34300</v>
      </c>
      <c r="E4" s="12" t="s">
        <v>40</v>
      </c>
      <c r="F4" s="12" t="s">
        <v>41</v>
      </c>
      <c r="G4" s="12"/>
      <c r="H4" s="12"/>
    </row>
    <row r="5" spans="1:8" ht="30" x14ac:dyDescent="0.25">
      <c r="B5" s="11"/>
      <c r="C5" s="14" t="s">
        <v>42</v>
      </c>
      <c r="D5" s="13">
        <v>9840</v>
      </c>
      <c r="E5" s="12" t="s">
        <v>43</v>
      </c>
      <c r="F5" s="12" t="s">
        <v>44</v>
      </c>
      <c r="G5" s="12"/>
      <c r="H5" s="12"/>
    </row>
    <row r="6" spans="1:8" ht="45" x14ac:dyDescent="0.25">
      <c r="B6" s="11"/>
      <c r="C6" s="14" t="s">
        <v>32</v>
      </c>
      <c r="D6" s="13">
        <v>99176.04</v>
      </c>
      <c r="E6" s="12" t="s">
        <v>45</v>
      </c>
      <c r="F6" s="12" t="s">
        <v>46</v>
      </c>
      <c r="G6" s="12"/>
      <c r="H6" s="12"/>
    </row>
    <row r="7" spans="1:8" ht="45" x14ac:dyDescent="0.25">
      <c r="B7" s="11"/>
      <c r="C7" s="14" t="s">
        <v>33</v>
      </c>
      <c r="D7" s="13">
        <v>15000</v>
      </c>
      <c r="E7" s="12" t="s">
        <v>47</v>
      </c>
      <c r="F7" s="12" t="s">
        <v>48</v>
      </c>
      <c r="G7" s="12"/>
      <c r="H7" s="12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МДОУ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 садик</dc:creator>
  <cp:lastModifiedBy>Денис Чеботарёв</cp:lastModifiedBy>
  <cp:lastPrinted>2015-02-24T08:56:03Z</cp:lastPrinted>
  <dcterms:created xsi:type="dcterms:W3CDTF">2014-09-02T08:32:08Z</dcterms:created>
  <dcterms:modified xsi:type="dcterms:W3CDTF">2015-02-24T09:55:00Z</dcterms:modified>
</cp:coreProperties>
</file>